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yakatrich/Documents/"/>
    </mc:Choice>
  </mc:AlternateContent>
  <xr:revisionPtr revIDLastSave="0" documentId="13_ncr:1_{D7B9EB5A-9854-2B48-A38E-DBD928D6964A}" xr6:coauthVersionLast="36" xr6:coauthVersionMax="36" xr10:uidLastSave="{00000000-0000-0000-0000-000000000000}"/>
  <bookViews>
    <workbookView xWindow="0" yWindow="460" windowWidth="28800" windowHeight="16680" xr2:uid="{1DD9D53B-B46C-7D48-A8F5-1D82C7717DD8}"/>
  </bookViews>
  <sheets>
    <sheet name="Лист1" sheetId="1" r:id="rId1"/>
  </sheets>
  <definedNames>
    <definedName name="_xlnm.Print_Area" localSheetId="0">Лист1!$B$2:$I$16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5" i="1"/>
  <c r="H4" i="1" l="1"/>
  <c r="I4" i="1" s="1"/>
  <c r="H6" i="1"/>
  <c r="I6" i="1" s="1"/>
  <c r="F16" i="1"/>
  <c r="I16" i="1"/>
  <c r="G16" i="1"/>
  <c r="G15" i="1"/>
  <c r="F15" i="1" s="1"/>
  <c r="I15" i="1"/>
</calcChain>
</file>

<file path=xl/sharedStrings.xml><?xml version="1.0" encoding="utf-8"?>
<sst xmlns="http://schemas.openxmlformats.org/spreadsheetml/2006/main" count="31" uniqueCount="28">
  <si>
    <t>Договор</t>
  </si>
  <si>
    <t>Название</t>
  </si>
  <si>
    <t>№</t>
  </si>
  <si>
    <t>Дата 
подписания</t>
  </si>
  <si>
    <t>Объем принимаемых отходов, м3/месяц</t>
  </si>
  <si>
    <t>ДС №2</t>
  </si>
  <si>
    <t>ДС №1</t>
  </si>
  <si>
    <t>Норматив</t>
  </si>
  <si>
    <t>Норматив по накоплению твердых отходов</t>
  </si>
  <si>
    <t>0,76 м3</t>
  </si>
  <si>
    <t>1,48 м3</t>
  </si>
  <si>
    <t>431-РВ</t>
  </si>
  <si>
    <r>
      <t xml:space="preserve">с 1-го </t>
    </r>
    <r>
      <rPr>
        <sz val="12"/>
        <color rgb="FFFF0000"/>
        <rFont val="Calibri (Основной текст)_x0000_"/>
        <charset val="204"/>
      </rPr>
      <t>УЧАСТНИКА</t>
    </r>
    <r>
      <rPr>
        <sz val="12"/>
        <color theme="1"/>
        <rFont val="Calibri"/>
        <family val="2"/>
        <charset val="204"/>
        <scheme val="minor"/>
      </rPr>
      <t xml:space="preserve"> с участка</t>
    </r>
  </si>
  <si>
    <r>
      <t xml:space="preserve">с 1-го </t>
    </r>
    <r>
      <rPr>
        <sz val="12"/>
        <color rgb="FFFF0000"/>
        <rFont val="Calibri (Основной текст)_x0000_"/>
        <charset val="204"/>
      </rPr>
      <t xml:space="preserve">УЧАСТКА </t>
    </r>
  </si>
  <si>
    <t>727-РМ</t>
  </si>
  <si>
    <t>на оказание услуг по обращению с твердыми коммунальными отходами</t>
  </si>
  <si>
    <t>9347-2019/МО</t>
  </si>
  <si>
    <t>Комсомольская 24</t>
  </si>
  <si>
    <t>Ватутина 18/1</t>
  </si>
  <si>
    <t xml:space="preserve">Стоимость </t>
  </si>
  <si>
    <t xml:space="preserve"> за 1м3/ месяц, руб.</t>
  </si>
  <si>
    <t>С кооператива в месяц</t>
  </si>
  <si>
    <t>С кооператива в год</t>
  </si>
  <si>
    <t>Расчет  взносов с одного члена кооператива</t>
  </si>
  <si>
    <t>С одного участка отходы</t>
  </si>
  <si>
    <t>Округление</t>
  </si>
  <si>
    <t>Членские взносы, руб</t>
  </si>
  <si>
    <t xml:space="preserve">ИТОГ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</si>
</sst>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\ _₽_-;\-* #,##0\ _₽_-;_-* &quot;-&quot;??\ _₽_-;_-@_-"/>
    <numFmt numFmtId="165" formatCode="#,##0.0\ _₽"/>
  </numFmts>
  <fonts count="8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500050"/>
      <name val="Arial"/>
      <family val="2"/>
    </font>
    <font>
      <sz val="12"/>
      <color rgb="FFFF0000"/>
      <name val="Calibri (Основной текст)_x0000_"/>
      <charset val="204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2" borderId="1" xfId="0" applyFill="1" applyBorder="1" applyAlignment="1">
      <alignment wrapText="1"/>
    </xf>
    <xf numFmtId="14" fontId="0" fillId="2" borderId="1" xfId="0" applyNumberFormat="1" applyFill="1" applyBorder="1" applyAlignment="1">
      <alignment wrapText="1"/>
    </xf>
    <xf numFmtId="0" fontId="0" fillId="3" borderId="1" xfId="0" applyFill="1" applyBorder="1" applyAlignment="1">
      <alignment wrapText="1"/>
    </xf>
    <xf numFmtId="14" fontId="0" fillId="3" borderId="1" xfId="0" applyNumberFormat="1" applyFill="1" applyBorder="1" applyAlignment="1">
      <alignment wrapText="1"/>
    </xf>
    <xf numFmtId="0" fontId="0" fillId="0" borderId="0" xfId="0" applyFill="1" applyBorder="1" applyAlignment="1">
      <alignment wrapText="1"/>
    </xf>
    <xf numFmtId="14" fontId="2" fillId="0" borderId="0" xfId="0" applyNumberFormat="1" applyFont="1" applyFill="1" applyBorder="1"/>
    <xf numFmtId="164" fontId="0" fillId="0" borderId="0" xfId="1" applyNumberFormat="1" applyFont="1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165" fontId="5" fillId="3" borderId="1" xfId="0" applyNumberFormat="1" applyFont="1" applyFill="1" applyBorder="1" applyAlignment="1">
      <alignment wrapText="1"/>
    </xf>
    <xf numFmtId="0" fontId="7" fillId="0" borderId="0" xfId="0" applyFont="1" applyAlignment="1">
      <alignment wrapText="1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14" fontId="0" fillId="5" borderId="1" xfId="0" applyNumberFormat="1" applyFill="1" applyBorder="1" applyAlignment="1">
      <alignment wrapText="1"/>
    </xf>
    <xf numFmtId="0" fontId="4" fillId="0" borderId="0" xfId="0" applyFont="1" applyAlignment="1">
      <alignment wrapText="1"/>
    </xf>
    <xf numFmtId="0" fontId="0" fillId="6" borderId="1" xfId="0" applyFill="1" applyBorder="1" applyAlignment="1">
      <alignment wrapText="1"/>
    </xf>
    <xf numFmtId="0" fontId="6" fillId="5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6" fillId="4" borderId="4" xfId="0" applyFont="1" applyFill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50483-E6A1-8548-A990-CECCC00DFB1D}">
  <sheetPr>
    <pageSetUpPr fitToPage="1"/>
  </sheetPr>
  <dimension ref="B2:K16"/>
  <sheetViews>
    <sheetView showGridLines="0" tabSelected="1" topLeftCell="A2" zoomScale="140" zoomScaleNormal="140" workbookViewId="0">
      <selection activeCell="H14" sqref="H14:I14"/>
    </sheetView>
  </sheetViews>
  <sheetFormatPr baseColWidth="10" defaultRowHeight="16"/>
  <cols>
    <col min="1" max="1" width="10.83203125" style="1"/>
    <col min="2" max="2" width="27" style="1" customWidth="1"/>
    <col min="3" max="3" width="14.33203125" style="1" customWidth="1"/>
    <col min="4" max="4" width="10.83203125" style="1"/>
    <col min="5" max="5" width="25.1640625" style="1" customWidth="1"/>
    <col min="6" max="6" width="18.1640625" style="1" customWidth="1"/>
    <col min="7" max="7" width="14.5" style="1" customWidth="1"/>
    <col min="8" max="8" width="25.6640625" style="1" customWidth="1"/>
    <col min="9" max="9" width="13" style="1" customWidth="1"/>
    <col min="10" max="10" width="16.33203125" style="1" customWidth="1"/>
    <col min="11" max="11" width="26.83203125" style="1" customWidth="1"/>
    <col min="12" max="16384" width="10.83203125" style="1"/>
  </cols>
  <sheetData>
    <row r="2" spans="2:11" s="12" customFormat="1" ht="38" customHeight="1">
      <c r="B2" s="24" t="s">
        <v>0</v>
      </c>
      <c r="C2" s="25"/>
      <c r="D2" s="26"/>
      <c r="E2" s="24" t="s">
        <v>4</v>
      </c>
      <c r="F2" s="26"/>
      <c r="G2" s="24" t="s">
        <v>19</v>
      </c>
      <c r="H2" s="25"/>
      <c r="I2" s="26"/>
    </row>
    <row r="3" spans="2:11" ht="51">
      <c r="B3" s="10" t="s">
        <v>1</v>
      </c>
      <c r="C3" s="10" t="s">
        <v>2</v>
      </c>
      <c r="D3" s="10" t="s">
        <v>3</v>
      </c>
      <c r="E3" s="10" t="s">
        <v>17</v>
      </c>
      <c r="F3" s="10" t="s">
        <v>18</v>
      </c>
      <c r="G3" s="10" t="s">
        <v>20</v>
      </c>
      <c r="H3" s="10" t="s">
        <v>21</v>
      </c>
      <c r="I3" s="10" t="s">
        <v>22</v>
      </c>
    </row>
    <row r="4" spans="2:11" ht="74" customHeight="1">
      <c r="B4" s="5" t="s">
        <v>15</v>
      </c>
      <c r="C4" s="5" t="s">
        <v>16</v>
      </c>
      <c r="D4" s="6">
        <v>43466</v>
      </c>
      <c r="E4" s="11">
        <v>2.5</v>
      </c>
      <c r="F4" s="11">
        <v>2.7</v>
      </c>
      <c r="G4" s="11">
        <v>739.67</v>
      </c>
      <c r="H4" s="11">
        <f>G4*(E4+F4)</f>
        <v>3846.2840000000001</v>
      </c>
      <c r="I4" s="11">
        <f>H4*12</f>
        <v>46155.408000000003</v>
      </c>
    </row>
    <row r="5" spans="2:11" ht="21">
      <c r="B5" s="5" t="s">
        <v>6</v>
      </c>
      <c r="C5" s="5"/>
      <c r="D5" s="6">
        <v>44378</v>
      </c>
      <c r="E5" s="11"/>
      <c r="F5" s="11"/>
      <c r="G5" s="11">
        <v>765.34</v>
      </c>
      <c r="H5" s="11"/>
      <c r="I5" s="11"/>
    </row>
    <row r="6" spans="2:11" ht="21">
      <c r="B6" s="5" t="s">
        <v>5</v>
      </c>
      <c r="C6" s="5"/>
      <c r="D6" s="6">
        <v>44518</v>
      </c>
      <c r="E6" s="11">
        <v>5.0599999999999996</v>
      </c>
      <c r="F6" s="11">
        <v>5.0599999999999996</v>
      </c>
      <c r="G6" s="11"/>
      <c r="H6" s="11">
        <f>G5*(F6+E6)</f>
        <v>7745.2407999999996</v>
      </c>
      <c r="I6" s="11">
        <f>H6*12</f>
        <v>92942.889599999995</v>
      </c>
    </row>
    <row r="7" spans="2:11" s="7" customFormat="1">
      <c r="D7" s="8"/>
      <c r="J7" s="9"/>
      <c r="K7" s="9"/>
    </row>
    <row r="8" spans="2:11" s="12" customFormat="1" ht="28" customHeight="1">
      <c r="E8" s="19" t="s">
        <v>8</v>
      </c>
      <c r="F8" s="20"/>
      <c r="G8" s="20"/>
      <c r="H8" s="20"/>
      <c r="I8" s="21"/>
    </row>
    <row r="9" spans="2:11" ht="17">
      <c r="E9" s="3" t="s">
        <v>7</v>
      </c>
      <c r="F9" s="3" t="s">
        <v>14</v>
      </c>
      <c r="G9" s="4">
        <v>44082</v>
      </c>
      <c r="H9" s="3" t="s">
        <v>12</v>
      </c>
      <c r="I9" s="3" t="s">
        <v>9</v>
      </c>
    </row>
    <row r="10" spans="2:11" ht="17">
      <c r="E10" s="3" t="s">
        <v>7</v>
      </c>
      <c r="F10" s="3" t="s">
        <v>11</v>
      </c>
      <c r="G10" s="4">
        <v>44459</v>
      </c>
      <c r="H10" s="3" t="s">
        <v>13</v>
      </c>
      <c r="I10" s="3" t="s">
        <v>10</v>
      </c>
    </row>
    <row r="11" spans="2:11">
      <c r="D11" s="2"/>
    </row>
    <row r="12" spans="2:11">
      <c r="D12" s="2"/>
    </row>
    <row r="13" spans="2:11" s="16" customFormat="1" ht="21">
      <c r="B13" s="18" t="s">
        <v>23</v>
      </c>
      <c r="C13" s="18"/>
      <c r="D13" s="18"/>
      <c r="E13" s="18"/>
      <c r="F13" s="18"/>
      <c r="G13" s="18"/>
      <c r="H13" s="18"/>
      <c r="I13" s="18"/>
    </row>
    <row r="14" spans="2:11" ht="51">
      <c r="B14" s="13"/>
      <c r="C14" s="13" t="s">
        <v>27</v>
      </c>
      <c r="D14" s="14" t="s">
        <v>26</v>
      </c>
      <c r="E14" s="14" t="s">
        <v>25</v>
      </c>
      <c r="F14" s="14" t="s">
        <v>24</v>
      </c>
      <c r="G14" s="14"/>
      <c r="H14" s="22"/>
      <c r="I14" s="23"/>
    </row>
    <row r="15" spans="2:11" ht="19" customHeight="1">
      <c r="B15" s="15">
        <v>44197</v>
      </c>
      <c r="C15" s="17">
        <f>D15+E15</f>
        <v>6600</v>
      </c>
      <c r="D15" s="13">
        <v>6000</v>
      </c>
      <c r="E15" s="13">
        <v>600</v>
      </c>
      <c r="F15" s="13">
        <f>G15*0.76</f>
        <v>562.14919999999995</v>
      </c>
      <c r="G15" s="13">
        <f>G4</f>
        <v>739.67</v>
      </c>
      <c r="H15" s="13" t="s">
        <v>12</v>
      </c>
      <c r="I15" s="13" t="str">
        <f>I9</f>
        <v>0,76 м3</v>
      </c>
    </row>
    <row r="16" spans="2:11" ht="17" customHeight="1">
      <c r="B16" s="15">
        <v>44562</v>
      </c>
      <c r="C16" s="17">
        <f>D16+E16</f>
        <v>7200</v>
      </c>
      <c r="D16" s="13">
        <v>6000</v>
      </c>
      <c r="E16" s="13">
        <v>1200</v>
      </c>
      <c r="F16" s="13">
        <f>G16*1.48</f>
        <v>1132.7031999999999</v>
      </c>
      <c r="G16" s="13">
        <f>G5</f>
        <v>765.34</v>
      </c>
      <c r="H16" s="13" t="s">
        <v>13</v>
      </c>
      <c r="I16" s="13" t="str">
        <f>I10</f>
        <v>1,48 м3</v>
      </c>
    </row>
  </sheetData>
  <mergeCells count="6">
    <mergeCell ref="B13:I13"/>
    <mergeCell ref="E8:I8"/>
    <mergeCell ref="H14:I14"/>
    <mergeCell ref="B2:D2"/>
    <mergeCell ref="E2:F2"/>
    <mergeCell ref="G2:I2"/>
  </mergeCells>
  <pageMargins left="0.7" right="0.7" top="0.75" bottom="0.75" header="0.3" footer="0.3"/>
  <pageSetup paperSize="9" scale="83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пользователь Microsoft Office</cp:lastModifiedBy>
  <cp:lastPrinted>2022-02-11T17:43:11Z</cp:lastPrinted>
  <dcterms:created xsi:type="dcterms:W3CDTF">2022-02-11T16:08:22Z</dcterms:created>
  <dcterms:modified xsi:type="dcterms:W3CDTF">2022-02-11T18:42:21Z</dcterms:modified>
</cp:coreProperties>
</file>